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udovicic\Documents\01_JEDNOSTAVNA NABAVA\2022-jn\Informativne i edukativne aktivnosti-gospodarenje otpadom\"/>
    </mc:Choice>
  </mc:AlternateContent>
  <xr:revisionPtr revIDLastSave="0" documentId="13_ncr:1_{DD771FAA-0BB2-4A11-8D7E-C6057B4E28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d poreč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26" i="1" l="1"/>
  <c r="F23" i="1"/>
  <c r="F24" i="1"/>
  <c r="F20" i="1"/>
  <c r="F21" i="1"/>
  <c r="F17" i="1"/>
  <c r="F18" i="1"/>
  <c r="F14" i="1"/>
  <c r="F15" i="1"/>
  <c r="F11" i="1"/>
  <c r="F12" i="1"/>
  <c r="F7" i="1"/>
  <c r="F8" i="1"/>
  <c r="F6" i="1"/>
  <c r="F30" i="1" l="1"/>
  <c r="F31" i="1"/>
  <c r="F32" i="1"/>
</calcChain>
</file>

<file path=xl/sharedStrings.xml><?xml version="1.0" encoding="utf-8"?>
<sst xmlns="http://schemas.openxmlformats.org/spreadsheetml/2006/main" count="77" uniqueCount="67">
  <si>
    <t>UKUPNO BEZ PDV-a:</t>
  </si>
  <si>
    <t>JED. MJERE</t>
  </si>
  <si>
    <t>KOLIČINA</t>
  </si>
  <si>
    <t xml:space="preserve">JED. CIJENA </t>
  </si>
  <si>
    <t xml:space="preserve">UKUPNO </t>
  </si>
  <si>
    <t>1.</t>
  </si>
  <si>
    <t>1.1.</t>
  </si>
  <si>
    <t>2.</t>
  </si>
  <si>
    <t>3.</t>
  </si>
  <si>
    <t>3.2.</t>
  </si>
  <si>
    <t>1.2.</t>
  </si>
  <si>
    <t>KOM</t>
  </si>
  <si>
    <t>1.3.</t>
  </si>
  <si>
    <t>CITYLIGHT OGLAŠAVANJE</t>
  </si>
  <si>
    <t>BILLBOARD OGLAŠAVANJE</t>
  </si>
  <si>
    <t>2.1.</t>
  </si>
  <si>
    <t>2.2.</t>
  </si>
  <si>
    <t>LETAK</t>
  </si>
  <si>
    <t>3.1.</t>
  </si>
  <si>
    <t xml:space="preserve">KOMPLET
</t>
  </si>
  <si>
    <t>APLIKACIJA KAMPANJE NA KAMIONE</t>
  </si>
  <si>
    <t>4.</t>
  </si>
  <si>
    <t>4.1.</t>
  </si>
  <si>
    <t>4.2.</t>
  </si>
  <si>
    <t>Tisak letka:
- Deplijan, zatvoreni format 99x210 mm, Magno satin 150g/m2, tisak 4/4 full color
- uključena dostava na adresu naručitelja</t>
  </si>
  <si>
    <t>Tisak i ljepljenje: 									
- uključuje tisak i oobljepljivanje 3 kamiona 
- izradu 8m2 full color naljepnica po kamionu 
- naljepnica treba imati UV garanciju i trajanje konzistentnosti boja i čvrstoće najmanje 5 godina</t>
  </si>
  <si>
    <t>5.</t>
  </si>
  <si>
    <t>RADIO OGLAŠAVANJE</t>
  </si>
  <si>
    <t>5.1.</t>
  </si>
  <si>
    <t xml:space="preserve">Grafičko oblikovanje i izvedbeno rješenje  naljepnice uključuje:			               
- izradu idejnog rješenje naljepnice kroz razradu temeljnog koncepta kampanje
- obrada i prilagođavanje teksta, fotografija i drugih elemenata, 
- razrada izvedbenog rješenja, layout
- grafička obrada teksta, unos izmjena i priprema za tisak
- jedno izvedbeno rješenje za isti tip kamiona
- uključuje obvezu koordinacije s naručiteljem i isporučiteljem Idejnog rješenja kampanje, te slanje na odobrenja prije printanja </t>
  </si>
  <si>
    <r>
      <t>Grafičko oblikovanje - izvedbeno rješenje letka uključuje:	
- izradu idejnog rješenje letka kroz razradu temeljnog koncepta kampanje
- obrada i prilagođavanje teksta, fotografija i drugih elemenata 
- razrada izvebenog rješenja, layout 
- grafička obrada teksta, unos izmjena i priprema za tisak
- osmišljavanje sadržaja letka - teks</t>
    </r>
    <r>
      <rPr>
        <sz val="10"/>
        <rFont val="Calibri"/>
        <family val="2"/>
        <charset val="238"/>
      </rPr>
      <t>ta, ključnog slogana, dvojezočnost ( hrvatski i talijanski jezik )</t>
    </r>
    <r>
      <rPr>
        <sz val="10"/>
        <color rgb="FF000000"/>
        <rFont val="Calibri"/>
        <family val="2"/>
        <charset val="238"/>
      </rPr>
      <t xml:space="preserve">
- uključuje obvezu koordinacije s naručiteljem i isporučiteljem Idejnog rješenja kampanje, te slanje na odobrenja prije printanja </t>
    </r>
  </si>
  <si>
    <t>5.2.</t>
  </si>
  <si>
    <t xml:space="preserve">Zakup na lokalnim radio stanicama
3 puta dnevno emitiranje u prime terminima za vrijeme trajanja kampanje </t>
  </si>
  <si>
    <t>6.</t>
  </si>
  <si>
    <t>OGLAŠAVANJE NA WEB PORTALIMA</t>
  </si>
  <si>
    <t>6.1.</t>
  </si>
  <si>
    <t xml:space="preserve">KOM
</t>
  </si>
  <si>
    <t>6.2.</t>
  </si>
  <si>
    <t>7.</t>
  </si>
  <si>
    <t>DIGITALNA KAMPANJA</t>
  </si>
  <si>
    <t>7.1.</t>
  </si>
  <si>
    <t>7.2.</t>
  </si>
  <si>
    <t>7.3.</t>
  </si>
  <si>
    <t>7.4.</t>
  </si>
  <si>
    <t xml:space="preserve">KOMPLET 
</t>
  </si>
  <si>
    <t>KREIRANJE FACEBOOK I INSTAGRAM STRANICA uključuje:
- otvaranje Facebook profila
- otvaranje Instagram profila
- pripremu tekstualnih opisa profila (x2)
- pripremu grafičkih elemenata profila (profilna fotografija, cover vizual)
-uključuje obvezu koordinacije s naručiteljem i isporučiteljem Idejnog rješenja kampanje, te slanje na odobrenja prije objava
- otvoreni računi ostaju nakon provedbe kampanje na korištenje naručitelju</t>
  </si>
  <si>
    <t>UKUPNO SA PDV-om:</t>
  </si>
  <si>
    <t>PDV:</t>
  </si>
  <si>
    <r>
      <t xml:space="preserve">PRODUKCIJA SADRŽAJA tijekom dvomjesečne kampanje uključuje:
- 18 Facebook objava uključujući :
• social media copywriting (18x copy)
• dizajn ilustracija (2x ilustracija)
• foto produkcija (6x fotografije)*
• video produkcija (8x cinemagraph/stopmotion/animacija)*
• dizajn Facebook okvira za profilnu fotografiju korisnika (1x)
- Instagram (14 feed, 16 story, 4 Reels objave) uključujući:
• SM feed copywriting (10x copy)
• SM story copywriting (16x copy)
• SM Reels copywriting (4x copy)
• dizajn/video story (2x ilustracija, 6x foto, 8x cinemagraph/stopmotion/animacija)*
• foto/dizajn feed produkcija (10x feed foto, 2x feed ilustracija)
• video produkcija (4x reels u formatu cinemagraph/stopmotion/animacija)*
</t>
    </r>
    <r>
      <rPr>
        <sz val="10"/>
        <color rgb="FFFF000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 xml:space="preserve">*video snimanja i fotografiranja na tjednoj bazi na različitim lokacijama tijekom 2 mjeseca na području naručitelja
</t>
    </r>
    <r>
      <rPr>
        <sz val="10"/>
        <rFont val="Calibri"/>
        <family val="2"/>
        <charset val="238"/>
      </rPr>
      <t xml:space="preserve">- </t>
    </r>
    <r>
      <rPr>
        <sz val="10"/>
        <color rgb="FF000000"/>
        <rFont val="Calibri"/>
        <family val="2"/>
        <charset val="238"/>
      </rPr>
      <t xml:space="preserve">koordinacija tijekom snimanja i fotografiranja materijala na lokacijama
</t>
    </r>
    <r>
      <rPr>
        <sz val="10"/>
        <rFont val="Calibri"/>
        <family val="2"/>
        <charset val="238"/>
      </rPr>
      <t>- art direkcija (stručnjak s 5 godina iskustva) tijekom snimanja i postprodukcije</t>
    </r>
    <r>
      <rPr>
        <sz val="10"/>
        <color rgb="FF000000"/>
        <rFont val="Calibri"/>
        <family val="2"/>
        <charset val="238"/>
      </rPr>
      <t xml:space="preserve">
- kontaktiranje stanovnika i važnih osoba iz lokalne zajednice</t>
    </r>
    <r>
      <rPr>
        <sz val="10"/>
        <rFont val="Calibri"/>
        <family val="2"/>
        <charset val="238"/>
      </rPr>
      <t xml:space="preserve"> (za potrebe snimanja)
- uključuje obvezu koordinacije s naručiteljem i isporučiteljem Idejnog rješenja kampanje, te slanje na odobrenja prije objava
</t>
    </r>
    <r>
      <rPr>
        <sz val="10"/>
        <color rgb="FF000000"/>
        <rFont val="Calibri"/>
        <family val="2"/>
        <charset val="238"/>
      </rPr>
      <t xml:space="preserve">
</t>
    </r>
  </si>
  <si>
    <t>PLANIRANJE I PROVEDBA DIGITALNOG OGLAŠAVANJA uključuje:
- kreiranje i produkcija oglasa za Facebook i Instagram platforme
- kreiranje i postavljanje Ad accounta i povezivanje s performance tracking alatima
- kreiranje lending page-a projekta sa svim pripadajućim sadržajima 
- istraživanje target grupa, tržišta i konkurencije
- definiranje plana mjerenja rezultata i ciljeva oglašavanja
- postavljanje oglašivačkih kampanja, ads grupa i oglasa
- management, optimizacija i testiranje oglašivačkih kampanja
- mjesečni izvještaji
- prijedlog budžeta za Facebook oglase
- prijedlog budžeta za Instagram oglase
- budžeti za oglašavanje sastavni su dio troška ove stavke</t>
  </si>
  <si>
    <t xml:space="preserve">Zakup lokacija uključuje:
- zakup 5 pozicija na lokacijama na području Grada Poreča - Parenzo
- Vrijeme oglašavanja od 01.03.2023.-30.04.2023.
</t>
  </si>
  <si>
    <t>KOMPLET</t>
  </si>
  <si>
    <t>ZA PONUDITELJA:</t>
  </si>
  <si>
    <t>Grafičko oblikovanje web bannera uključuje:
- izradu idejnog i izvedbeno rješenje web bannera
- aplikacije ključnog vizuala Idejnog rješenja kampanje
- izradu 2 formata/dimenzija, te 2 rješenja/verzije bannera  (prvih mjesec dana kampanje ide jedna verzija,  za drugih mjesec dana kampanje ide druga verzija )  
- najmanji format/dimenzija bannera mora biti 720 x 90 px
Uključuje obvezu koordinacije s naručiteljem i isporučiteljem Idejnog rješenja kampanje, te slanje na odobrenja prije objave</t>
  </si>
  <si>
    <t>COMMUNITY MANAGEMENT* (Facebook stranici i Instagram profil)
-monitoring stranice 
-komunikaciju sa zajednicom
-objavljivanje sadržaja na
*radnim danima od 9 do 17h 
*vikendom i blagdanima od 11 do 13h
*7 h tjedno po kanalu 
*uključuje obvezu koordinacije s naručiteljem i isporučiteljem Idejnog rješenja kampanje, te slanje na odobrenja prije objava</t>
  </si>
  <si>
    <t xml:space="preserve">Grafičko oblikovanje - izvedbeno rješenje uključuje: 					
- aplikacije ključnog vizuala Idejnog rješenja kampanje
- izradu pripreme za tisak  
- izradu 2 formata billborarda te 2 verzije objava ( format/dimenzija billboarda ovise o lokaciji zakupa )
- trajanje zakupa 2 mjeseca  ( prvih mjesec dana kampanje jedna objava, za drugih mjesec dana kampanje ide druga verzija objave). 
-Uključuje obvezu koordinacije s naručiteljem i isporučiteljem Idejnog rješenja kampanje, te slanje na odobrenja prije printanja </t>
  </si>
  <si>
    <t xml:space="preserve">Zakup lokacija uključuje:
- Zakup 5 ekskluzivnih lokacija na području Grada Poreča - Parenzo, ukljucujuci lokaciju u centru grada 
- Vrijeme oglašavanja/zakupa od 01.03.2023. - 30.04.2023.
</t>
  </si>
  <si>
    <t xml:space="preserve">-Produkcija radio spotova u trajanju do 30 sekundi
-izrada 2 različita radio spota ( jedan za prvi mjesec kampanje a drugi za drugi mjesec kampanje ) 
-Uključuje obvezu koordinacije s naručiteljem i isporučiteljem Idejnog rješenja kampanje, te slanje na odobrenja prije objave finalne producirane verzije </t>
  </si>
  <si>
    <t>1.4.</t>
  </si>
  <si>
    <t>Tisak i montaža 
- trošak tiska i montaže/ljepljenja uključen ( sve skupa 10 montaža budući prvih mjesec dana zakupa ide prva verzija objave, a drugih mjesec dana zakupa druga verzija objave ) 
- uključuje i skidanje objava  te propisno zbrinjavanje otpadnog materijala</t>
  </si>
  <si>
    <t xml:space="preserve">Grafičko oblikovanje - izvedbeno rješenje uključuje: 
- aplikacije ključnog vizuala Idejnog rješenja kampanje
- izrada 6 priprema za tisak i to 1 format/dimenzija ( standardne dimenzije 118,50 x 175 cm )
- trajanje zakupa 2 mjeseca ( prvih mjesec dana objavljuje se na svim zakupljenim citylight-ovima jedna priprema, drugih mjesec dana kampanje 5 različitih priprema )
- trošak tiska/izrade i montaže uključen
- uključuje i skidanje objava   te propisno zbrinjavanje otpadnog materijala 
- Uključuje obvezu koordinacije s naručiteljem i isporučiteljem Idejnog rješenja kampanje, te slanje na odobrenja prije printanja     </t>
  </si>
  <si>
    <t>Tisak i montaža
- dodatan tisak i postavljanje na 3 lokacije u posjedu Grada Poreča ili partnera ( sve skupa 6 montaža budući za prvih mjesec dana ide prva verzija objave, a za drugih mjesec dana ide druga verzija objave )
- u cijenu uključene sve pripremne radnje, rad i materijal potreban za postavljanje
- uključuje i skidanje objava te propisno zbrinjavanje otpadnog materijala</t>
  </si>
  <si>
    <t>TROŠKOVNIK</t>
  </si>
  <si>
    <t>Lokalna edukativna kampanja odvajanja otpada - Izvedba i zakup ( 01.03.-2023.-30.04.2023. )</t>
  </si>
  <si>
    <r>
      <t xml:space="preserve">Zakup prostora uključuje:								
- Zakup prostora za oglašavanje </t>
    </r>
    <r>
      <rPr>
        <sz val="10"/>
        <rFont val="Calibri"/>
        <family val="2"/>
        <charset val="238"/>
      </rPr>
      <t xml:space="preserve">
</t>
    </r>
    <r>
      <rPr>
        <sz val="10"/>
        <color rgb="FF000000"/>
        <rFont val="Calibri"/>
        <family val="2"/>
        <charset val="238"/>
      </rPr>
      <t>- vrijeme zakupa od 01.03.2023.-30.04.2023. ( prvi mjesec dana kampanje jedna verzija bannera, drugi mjesec kampanje druga verzija bannera ) 
- Ekskluzinve pozicije, neizmjenjivi fiksni banneri uvijek na vrhu svih web stranica</t>
    </r>
  </si>
  <si>
    <t>pečat i potis</t>
  </si>
  <si>
    <t xml:space="preserve">U ______________, _____________2023.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</si>
</sst>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164" formatCode="_-* #,##0.00\ [$€-1]_-;\-* #,##0.00\ [$€-1]_-;_-* &quot;-&quot;??\ [$€-1]_-;_-@_-"/>
  </numFmts>
  <fonts count="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7" fillId="0" borderId="2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Alignment="1"/>
    <xf numFmtId="164" fontId="7" fillId="0" borderId="0" xfId="1" applyNumberFormat="1" applyFont="1" applyAlignment="1">
      <alignment vertical="center"/>
    </xf>
  </cellXfs>
  <cellStyles count="2">
    <cellStyle name="Normalno" xfId="0" builtinId="0"/>
    <cellStyle name="Normalno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tabSelected="1" zoomScaleNormal="100" workbookViewId="0">
      <selection activeCell="F6" sqref="F6"/>
    </sheetView>
  </sheetViews>
  <sheetFormatPr defaultColWidth="14.42578125" defaultRowHeight="15" customHeight="1" x14ac:dyDescent="0.25"/>
  <cols>
    <col min="1" max="1" width="6.28515625" style="1" customWidth="1"/>
    <col min="2" max="2" width="83" style="2" customWidth="1"/>
    <col min="3" max="3" width="8.85546875" style="2" customWidth="1"/>
    <col min="4" max="4" width="8.140625" style="2" customWidth="1"/>
    <col min="5" max="5" width="9.7109375" style="2" customWidth="1"/>
    <col min="6" max="6" width="9.7109375" style="39" customWidth="1"/>
    <col min="7" max="7" width="11.5703125" style="2" customWidth="1"/>
    <col min="8" max="12" width="8.7109375" customWidth="1"/>
  </cols>
  <sheetData>
    <row r="1" spans="1:6" ht="15" customHeight="1" x14ac:dyDescent="0.25">
      <c r="A1" s="26" t="s">
        <v>62</v>
      </c>
      <c r="B1" s="26"/>
      <c r="C1" s="26"/>
      <c r="D1" s="26"/>
      <c r="E1" s="26"/>
      <c r="F1" s="26"/>
    </row>
    <row r="2" spans="1:6" x14ac:dyDescent="0.25">
      <c r="A2" s="26" t="s">
        <v>63</v>
      </c>
      <c r="B2" s="26"/>
      <c r="C2" s="26"/>
      <c r="D2" s="26"/>
      <c r="E2" s="26"/>
      <c r="F2" s="26"/>
    </row>
    <row r="3" spans="1:6" x14ac:dyDescent="0.25">
      <c r="E3" s="31"/>
      <c r="F3" s="32"/>
    </row>
    <row r="4" spans="1:6" ht="27" customHeight="1" x14ac:dyDescent="0.25">
      <c r="A4" s="17"/>
      <c r="B4" s="3"/>
      <c r="C4" s="15" t="s">
        <v>1</v>
      </c>
      <c r="D4" s="11" t="s">
        <v>2</v>
      </c>
      <c r="E4" s="11" t="s">
        <v>3</v>
      </c>
      <c r="F4" s="33" t="s">
        <v>4</v>
      </c>
    </row>
    <row r="5" spans="1:6" x14ac:dyDescent="0.25">
      <c r="A5" s="11" t="s">
        <v>5</v>
      </c>
      <c r="B5" s="4" t="s">
        <v>14</v>
      </c>
      <c r="C5" s="17"/>
      <c r="D5" s="17"/>
      <c r="E5" s="17"/>
      <c r="F5" s="34"/>
    </row>
    <row r="6" spans="1:6" ht="106.5" customHeight="1" x14ac:dyDescent="0.25">
      <c r="A6" s="17" t="s">
        <v>6</v>
      </c>
      <c r="B6" s="3" t="s">
        <v>55</v>
      </c>
      <c r="C6" s="16" t="s">
        <v>11</v>
      </c>
      <c r="D6" s="17">
        <v>4</v>
      </c>
      <c r="E6" s="18"/>
      <c r="F6" s="34">
        <f>E6*D6</f>
        <v>0</v>
      </c>
    </row>
    <row r="7" spans="1:6" ht="49.5" customHeight="1" x14ac:dyDescent="0.25">
      <c r="A7" s="17" t="s">
        <v>10</v>
      </c>
      <c r="B7" s="3" t="s">
        <v>56</v>
      </c>
      <c r="C7" s="16" t="s">
        <v>11</v>
      </c>
      <c r="D7" s="17">
        <v>5</v>
      </c>
      <c r="E7" s="18"/>
      <c r="F7" s="34">
        <f t="shared" ref="F7:F24" si="0">E7*D7</f>
        <v>0</v>
      </c>
    </row>
    <row r="8" spans="1:6" ht="51" x14ac:dyDescent="0.25">
      <c r="A8" s="17" t="s">
        <v>12</v>
      </c>
      <c r="B8" s="3" t="s">
        <v>59</v>
      </c>
      <c r="C8" s="16" t="s">
        <v>11</v>
      </c>
      <c r="D8" s="17">
        <v>10</v>
      </c>
      <c r="E8" s="18"/>
      <c r="F8" s="34">
        <f t="shared" si="0"/>
        <v>0</v>
      </c>
    </row>
    <row r="9" spans="1:6" ht="76.5" x14ac:dyDescent="0.25">
      <c r="A9" s="24" t="s">
        <v>58</v>
      </c>
      <c r="B9" s="3" t="s">
        <v>61</v>
      </c>
      <c r="C9" s="23" t="s">
        <v>11</v>
      </c>
      <c r="D9" s="24">
        <v>6</v>
      </c>
      <c r="E9" s="25"/>
      <c r="F9" s="34">
        <f t="shared" si="0"/>
        <v>0</v>
      </c>
    </row>
    <row r="10" spans="1:6" ht="25.5" customHeight="1" x14ac:dyDescent="0.25">
      <c r="A10" s="11" t="s">
        <v>7</v>
      </c>
      <c r="B10" s="4" t="s">
        <v>13</v>
      </c>
      <c r="C10" s="17"/>
      <c r="D10" s="17"/>
      <c r="E10" s="17"/>
      <c r="F10" s="34"/>
    </row>
    <row r="11" spans="1:6" ht="136.5" customHeight="1" x14ac:dyDescent="0.25">
      <c r="A11" s="24" t="s">
        <v>15</v>
      </c>
      <c r="B11" s="3" t="s">
        <v>60</v>
      </c>
      <c r="C11" s="16" t="s">
        <v>11</v>
      </c>
      <c r="D11" s="5">
        <v>6</v>
      </c>
      <c r="E11" s="18"/>
      <c r="F11" s="34">
        <f t="shared" si="0"/>
        <v>0</v>
      </c>
    </row>
    <row r="12" spans="1:6" ht="48.75" customHeight="1" x14ac:dyDescent="0.25">
      <c r="A12" s="17" t="s">
        <v>16</v>
      </c>
      <c r="B12" s="3" t="s">
        <v>50</v>
      </c>
      <c r="C12" s="16" t="s">
        <v>11</v>
      </c>
      <c r="D12" s="17">
        <v>5</v>
      </c>
      <c r="E12" s="18"/>
      <c r="F12" s="34">
        <f t="shared" si="0"/>
        <v>0</v>
      </c>
    </row>
    <row r="13" spans="1:6" ht="26.25" customHeight="1" x14ac:dyDescent="0.25">
      <c r="A13" s="11" t="s">
        <v>8</v>
      </c>
      <c r="B13" s="4" t="s">
        <v>17</v>
      </c>
      <c r="C13" s="16"/>
      <c r="D13" s="17"/>
      <c r="E13" s="18"/>
      <c r="F13" s="34"/>
    </row>
    <row r="14" spans="1:6" ht="109.5" customHeight="1" x14ac:dyDescent="0.25">
      <c r="A14" s="17" t="s">
        <v>18</v>
      </c>
      <c r="B14" s="3" t="s">
        <v>30</v>
      </c>
      <c r="C14" s="6" t="s">
        <v>19</v>
      </c>
      <c r="D14" s="7">
        <v>1</v>
      </c>
      <c r="E14" s="18"/>
      <c r="F14" s="34">
        <f t="shared" si="0"/>
        <v>0</v>
      </c>
    </row>
    <row r="15" spans="1:6" ht="38.25" x14ac:dyDescent="0.25">
      <c r="A15" s="17" t="s">
        <v>9</v>
      </c>
      <c r="B15" s="3" t="s">
        <v>24</v>
      </c>
      <c r="C15" s="16" t="s">
        <v>11</v>
      </c>
      <c r="D15" s="8">
        <v>10000</v>
      </c>
      <c r="E15" s="18"/>
      <c r="F15" s="34">
        <f t="shared" si="0"/>
        <v>0</v>
      </c>
    </row>
    <row r="16" spans="1:6" ht="22.5" customHeight="1" x14ac:dyDescent="0.25">
      <c r="A16" s="11" t="s">
        <v>21</v>
      </c>
      <c r="B16" s="4" t="s">
        <v>20</v>
      </c>
      <c r="C16" s="16"/>
      <c r="D16" s="17"/>
      <c r="E16" s="18"/>
      <c r="F16" s="34"/>
    </row>
    <row r="17" spans="1:6" ht="102" x14ac:dyDescent="0.25">
      <c r="A17" s="17" t="s">
        <v>22</v>
      </c>
      <c r="B17" s="3" t="s">
        <v>29</v>
      </c>
      <c r="C17" s="6" t="s">
        <v>19</v>
      </c>
      <c r="D17" s="17">
        <v>1</v>
      </c>
      <c r="E17" s="18"/>
      <c r="F17" s="34">
        <f t="shared" si="0"/>
        <v>0</v>
      </c>
    </row>
    <row r="18" spans="1:6" ht="55.5" customHeight="1" x14ac:dyDescent="0.25">
      <c r="A18" s="17" t="s">
        <v>23</v>
      </c>
      <c r="B18" s="3" t="s">
        <v>25</v>
      </c>
      <c r="C18" s="16" t="s">
        <v>51</v>
      </c>
      <c r="D18" s="17">
        <v>3</v>
      </c>
      <c r="E18" s="18"/>
      <c r="F18" s="34">
        <f t="shared" si="0"/>
        <v>0</v>
      </c>
    </row>
    <row r="19" spans="1:6" x14ac:dyDescent="0.25">
      <c r="A19" s="11" t="s">
        <v>26</v>
      </c>
      <c r="B19" s="4" t="s">
        <v>27</v>
      </c>
      <c r="C19" s="16"/>
      <c r="D19" s="17"/>
      <c r="E19" s="18"/>
      <c r="F19" s="34"/>
    </row>
    <row r="20" spans="1:6" ht="66.75" customHeight="1" x14ac:dyDescent="0.25">
      <c r="A20" s="17" t="s">
        <v>28</v>
      </c>
      <c r="B20" s="10" t="s">
        <v>57</v>
      </c>
      <c r="C20" s="16" t="s">
        <v>11</v>
      </c>
      <c r="D20" s="17">
        <v>2</v>
      </c>
      <c r="E20" s="18"/>
      <c r="F20" s="34">
        <f t="shared" si="0"/>
        <v>0</v>
      </c>
    </row>
    <row r="21" spans="1:6" ht="36" customHeight="1" x14ac:dyDescent="0.25">
      <c r="A21" s="17" t="s">
        <v>31</v>
      </c>
      <c r="B21" s="3" t="s">
        <v>32</v>
      </c>
      <c r="C21" s="16" t="s">
        <v>11</v>
      </c>
      <c r="D21" s="17">
        <v>180</v>
      </c>
      <c r="E21" s="18"/>
      <c r="F21" s="34">
        <f t="shared" si="0"/>
        <v>0</v>
      </c>
    </row>
    <row r="22" spans="1:6" ht="26.25" customHeight="1" x14ac:dyDescent="0.25">
      <c r="A22" s="11" t="s">
        <v>33</v>
      </c>
      <c r="B22" s="4" t="s">
        <v>34</v>
      </c>
      <c r="C22" s="16"/>
      <c r="D22" s="17"/>
      <c r="E22" s="18"/>
      <c r="F22" s="34"/>
    </row>
    <row r="23" spans="1:6" ht="103.5" customHeight="1" x14ac:dyDescent="0.25">
      <c r="A23" s="17" t="s">
        <v>35</v>
      </c>
      <c r="B23" s="3" t="s">
        <v>53</v>
      </c>
      <c r="C23" s="6" t="s">
        <v>36</v>
      </c>
      <c r="D23" s="17">
        <v>4</v>
      </c>
      <c r="E23" s="18"/>
      <c r="F23" s="34">
        <f t="shared" si="0"/>
        <v>0</v>
      </c>
    </row>
    <row r="24" spans="1:6" ht="63.75" x14ac:dyDescent="0.25">
      <c r="A24" s="17" t="s">
        <v>37</v>
      </c>
      <c r="B24" s="3" t="s">
        <v>64</v>
      </c>
      <c r="C24" s="16" t="s">
        <v>11</v>
      </c>
      <c r="D24" s="17">
        <v>2</v>
      </c>
      <c r="E24" s="18"/>
      <c r="F24" s="34">
        <f t="shared" si="0"/>
        <v>0</v>
      </c>
    </row>
    <row r="25" spans="1:6" ht="21" customHeight="1" x14ac:dyDescent="0.25">
      <c r="A25" s="17" t="s">
        <v>38</v>
      </c>
      <c r="B25" s="4" t="s">
        <v>39</v>
      </c>
      <c r="C25" s="16"/>
      <c r="D25" s="17"/>
      <c r="E25" s="18"/>
      <c r="F25" s="34"/>
    </row>
    <row r="26" spans="1:6" ht="297.75" customHeight="1" x14ac:dyDescent="0.25">
      <c r="A26" s="17" t="s">
        <v>40</v>
      </c>
      <c r="B26" s="9" t="s">
        <v>48</v>
      </c>
      <c r="C26" s="27" t="s">
        <v>44</v>
      </c>
      <c r="D26" s="29">
        <v>1</v>
      </c>
      <c r="E26" s="30"/>
      <c r="F26" s="35">
        <f>E26*D26</f>
        <v>0</v>
      </c>
    </row>
    <row r="27" spans="1:6" ht="114.75" customHeight="1" x14ac:dyDescent="0.25">
      <c r="A27" s="17" t="s">
        <v>41</v>
      </c>
      <c r="B27" s="3" t="s">
        <v>45</v>
      </c>
      <c r="C27" s="28"/>
      <c r="D27" s="28"/>
      <c r="E27" s="28"/>
      <c r="F27" s="36"/>
    </row>
    <row r="28" spans="1:6" ht="114.75" x14ac:dyDescent="0.25">
      <c r="A28" s="17" t="s">
        <v>42</v>
      </c>
      <c r="B28" s="3" t="s">
        <v>54</v>
      </c>
      <c r="C28" s="28"/>
      <c r="D28" s="28"/>
      <c r="E28" s="28"/>
      <c r="F28" s="36"/>
    </row>
    <row r="29" spans="1:6" ht="153" x14ac:dyDescent="0.25">
      <c r="A29" s="17" t="s">
        <v>43</v>
      </c>
      <c r="B29" s="3" t="s">
        <v>49</v>
      </c>
      <c r="C29" s="28"/>
      <c r="D29" s="28"/>
      <c r="E29" s="28"/>
      <c r="F29" s="36"/>
    </row>
    <row r="30" spans="1:6" ht="15.75" customHeight="1" x14ac:dyDescent="0.25">
      <c r="A30" s="17"/>
      <c r="B30" s="12" t="s">
        <v>0</v>
      </c>
      <c r="C30" s="16"/>
      <c r="D30" s="17"/>
      <c r="E30" s="18"/>
      <c r="F30" s="33">
        <f>SUM(F6:F29)</f>
        <v>0</v>
      </c>
    </row>
    <row r="31" spans="1:6" ht="15.75" customHeight="1" x14ac:dyDescent="0.25">
      <c r="A31" s="17"/>
      <c r="B31" s="13" t="s">
        <v>47</v>
      </c>
      <c r="C31" s="14"/>
      <c r="D31" s="14"/>
      <c r="E31" s="14"/>
      <c r="F31" s="37">
        <f>F30*0.25</f>
        <v>0</v>
      </c>
    </row>
    <row r="32" spans="1:6" ht="15.75" customHeight="1" x14ac:dyDescent="0.25">
      <c r="A32" s="17"/>
      <c r="B32" s="13" t="s">
        <v>46</v>
      </c>
      <c r="C32" s="14"/>
      <c r="D32" s="14"/>
      <c r="E32" s="14"/>
      <c r="F32" s="38">
        <f>F30+F31</f>
        <v>0</v>
      </c>
    </row>
    <row r="33" spans="2:7" ht="15.75" customHeight="1" x14ac:dyDescent="0.25"/>
    <row r="34" spans="2:7" ht="15.75" customHeight="1" x14ac:dyDescent="0.25"/>
    <row r="35" spans="2:7" ht="15.75" customHeight="1" x14ac:dyDescent="0.25">
      <c r="B35" s="20" t="s">
        <v>66</v>
      </c>
      <c r="C35" s="20"/>
      <c r="D35" s="20"/>
      <c r="E35" s="20"/>
      <c r="F35" s="40"/>
      <c r="G35" s="19"/>
    </row>
    <row r="36" spans="2:7" ht="15.75" customHeight="1" x14ac:dyDescent="0.25">
      <c r="B36" s="20"/>
      <c r="C36" s="21" t="s">
        <v>52</v>
      </c>
      <c r="D36" s="20"/>
      <c r="E36" s="20"/>
      <c r="F36" s="40"/>
      <c r="G36" s="19"/>
    </row>
    <row r="37" spans="2:7" ht="15.75" customHeight="1" x14ac:dyDescent="0.25">
      <c r="B37" s="20"/>
      <c r="C37" s="20"/>
      <c r="D37" s="20"/>
      <c r="E37" s="20"/>
    </row>
    <row r="38" spans="2:7" ht="15.75" customHeight="1" x14ac:dyDescent="0.25">
      <c r="B38" s="20"/>
      <c r="C38" s="22"/>
      <c r="D38" s="22"/>
      <c r="E38" s="22"/>
    </row>
    <row r="39" spans="2:7" ht="15.75" customHeight="1" x14ac:dyDescent="0.25">
      <c r="B39" s="20"/>
      <c r="C39" s="2" t="s">
        <v>65</v>
      </c>
    </row>
    <row r="40" spans="2:7" ht="15.75" customHeight="1" x14ac:dyDescent="0.25"/>
    <row r="41" spans="2:7" ht="15.75" customHeight="1" x14ac:dyDescent="0.25"/>
    <row r="42" spans="2:7" ht="15.75" customHeight="1" x14ac:dyDescent="0.25"/>
    <row r="43" spans="2:7" ht="15.75" customHeight="1" x14ac:dyDescent="0.25"/>
    <row r="44" spans="2:7" ht="15.75" customHeight="1" x14ac:dyDescent="0.25"/>
    <row r="45" spans="2:7" ht="15.75" customHeight="1" x14ac:dyDescent="0.25"/>
    <row r="46" spans="2:7" ht="15.75" customHeight="1" x14ac:dyDescent="0.25"/>
    <row r="47" spans="2:7" ht="15.75" customHeight="1" x14ac:dyDescent="0.25"/>
    <row r="48" spans="2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</sheetData>
  <mergeCells count="7">
    <mergeCell ref="A1:F1"/>
    <mergeCell ref="A2:F2"/>
    <mergeCell ref="C26:C29"/>
    <mergeCell ref="D26:D29"/>
    <mergeCell ref="E26:E29"/>
    <mergeCell ref="F26:F29"/>
    <mergeCell ref="E3:F3"/>
  </mergeCells>
  <pageMargins left="0.7" right="0.7" top="0.75" bottom="0.75" header="0" footer="0"/>
  <pageSetup paperSize="9" scale="67" orientation="portrait" r:id="rId1"/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grad poreč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Tolušić</dc:creator>
  <cp:lastModifiedBy>Alja Udovičić</cp:lastModifiedBy>
  <cp:lastPrinted>2023-01-11T12:02:22Z</cp:lastPrinted>
  <dcterms:created xsi:type="dcterms:W3CDTF">2022-12-14T07:21:59Z</dcterms:created>
  <dcterms:modified xsi:type="dcterms:W3CDTF">2023-01-11T12:03:26Z</dcterms:modified>
</cp:coreProperties>
</file>